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41AE12D4-ADF3-454A-906A-4EA0663176F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nuf Fall 2019" sheetId="11" r:id="rId1"/>
    <sheet name="ANOVA Fall 2019" sheetId="12" r:id="rId2"/>
    <sheet name="Study hours" sheetId="13" r:id="rId3"/>
  </sheets>
  <definedNames>
    <definedName name="_xlchart.v1.0" hidden="1">'ANOVA Fall 2019'!$A$1</definedName>
    <definedName name="_xlchart.v1.1" hidden="1">'ANOVA Fall 2019'!$A$2:$A$79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3" l="1"/>
  <c r="C34" i="13"/>
  <c r="B34" i="13"/>
  <c r="F70" i="12"/>
  <c r="F69" i="12"/>
  <c r="F48" i="12"/>
  <c r="F47" i="12"/>
  <c r="F46" i="12"/>
</calcChain>
</file>

<file path=xl/sharedStrings.xml><?xml version="1.0" encoding="utf-8"?>
<sst xmlns="http://schemas.openxmlformats.org/spreadsheetml/2006/main" count="107" uniqueCount="65">
  <si>
    <t>Worker</t>
  </si>
  <si>
    <t>Method_1</t>
  </si>
  <si>
    <t>Method_2</t>
  </si>
  <si>
    <t>Low Blood Lead Level</t>
  </si>
  <si>
    <t xml:space="preserve">Medium Blood Lead Level </t>
  </si>
  <si>
    <t>High Blood Lead Level</t>
  </si>
  <si>
    <t>Column1</t>
  </si>
  <si>
    <t>Column2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</si>
  <si>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</si>
  <si>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</si>
  <si>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</si>
  <si>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</si>
  <si>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</si>
  <si>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</si>
  <si>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</si>
  <si>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</si>
  <si>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</si>
  <si>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</si>
  <si>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</si>
  <si>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</si>
  <si>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</si>
  <si>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</si>
  <si>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>t-Test: Paired Two Sample for Means</t>
  </si>
  <si>
    <t>Variable 1</t>
  </si>
  <si>
    <t>Variable 2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</si>
  <si>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</si>
  <si>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</si>
  <si>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</si>
  <si>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</si>
  <si>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</si>
  <si>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</si>
  <si>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</si>
  <si>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</si>
  <si>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</si>
  <si>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</si>
  <si>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Low blood Lead level</t>
  </si>
  <si>
    <t>Medium blood lead level</t>
  </si>
  <si>
    <t xml:space="preserve">Low </t>
  </si>
  <si>
    <t>medium</t>
  </si>
  <si>
    <t>High</t>
  </si>
  <si>
    <t xml:space="preserve">standard deviations </t>
  </si>
  <si>
    <t>Anova: Single Factor</t>
  </si>
  <si>
    <t>SUMMARY</t>
  </si>
  <si>
    <t>Groups</t>
  </si>
  <si>
    <t>Average</t>
  </si>
  <si>
    <t>ANOVA</t>
  </si>
  <si>
    <t>Source of Variation</t>
  </si>
  <si>
    <t>SS</t>
  </si>
  <si>
    <t>MS</t>
  </si>
  <si>
    <t>F</t>
  </si>
  <si>
    <t>P-value</t>
  </si>
  <si>
    <t>F crit</t>
  </si>
  <si>
    <t>Between Groups</t>
  </si>
  <si>
    <t>Within Groups</t>
  </si>
  <si>
    <t>Total</t>
  </si>
  <si>
    <t xml:space="preserve">F -value </t>
  </si>
  <si>
    <t xml:space="preserve">P-value </t>
  </si>
  <si>
    <t xml:space="preserve">Decision </t>
  </si>
  <si>
    <t xml:space="preserve">Conclusion </t>
  </si>
  <si>
    <t>reject the null hypothesis</t>
  </si>
  <si>
    <t xml:space="preserve">There is no difference in mean performance IQ across the different level groups </t>
  </si>
  <si>
    <t>Performance of different students after subjecting them to different study hours</t>
  </si>
  <si>
    <t>Group 1 performance with less than 5hrs of study</t>
  </si>
  <si>
    <t>Group 2 performance with more than 5hrs of study</t>
  </si>
  <si>
    <t xml:space="preserve">Mean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</si>
</sst>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MS Sans Serif"/>
    </font>
    <font>
      <i/>
      <sz val="10"/>
      <name val="MS Sans 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'ANOVA Fall 2019'!$B$1</c:f>
              <c:strCache>
                <c:ptCount val="1"/>
                <c:pt idx="0">
                  <c:v>Medium Blood Lead Level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'ANOVA Fall 2019'!$B$2:$B$23</c:f>
              <c:numCache>
                <c:formatCode>General</c:formatCode>
                <c:ptCount val="22"/>
                <c:pt idx="0">
                  <c:v>78</c:v>
                </c:pt>
                <c:pt idx="1">
                  <c:v>97</c:v>
                </c:pt>
                <c:pt idx="2">
                  <c:v>107</c:v>
                </c:pt>
                <c:pt idx="3">
                  <c:v>80</c:v>
                </c:pt>
                <c:pt idx="4">
                  <c:v>90</c:v>
                </c:pt>
                <c:pt idx="5">
                  <c:v>83</c:v>
                </c:pt>
                <c:pt idx="6">
                  <c:v>101</c:v>
                </c:pt>
                <c:pt idx="7">
                  <c:v>121</c:v>
                </c:pt>
                <c:pt idx="8">
                  <c:v>108</c:v>
                </c:pt>
                <c:pt idx="9">
                  <c:v>100</c:v>
                </c:pt>
                <c:pt idx="10">
                  <c:v>110</c:v>
                </c:pt>
                <c:pt idx="11">
                  <c:v>111</c:v>
                </c:pt>
                <c:pt idx="12">
                  <c:v>97</c:v>
                </c:pt>
                <c:pt idx="13">
                  <c:v>51</c:v>
                </c:pt>
                <c:pt idx="14">
                  <c:v>94</c:v>
                </c:pt>
                <c:pt idx="15">
                  <c:v>80</c:v>
                </c:pt>
                <c:pt idx="16">
                  <c:v>101</c:v>
                </c:pt>
                <c:pt idx="17">
                  <c:v>92</c:v>
                </c:pt>
                <c:pt idx="18">
                  <c:v>100</c:v>
                </c:pt>
                <c:pt idx="19">
                  <c:v>77</c:v>
                </c:pt>
                <c:pt idx="20">
                  <c:v>108</c:v>
                </c:pt>
                <c:pt idx="21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E-400F-9C38-4B0F0859A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1334543"/>
        <c:axId val="704365919"/>
      </c:barChart>
      <c:catAx>
        <c:axId val="7413345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704365919"/>
        <c:crosses val="autoZero"/>
        <c:auto val="1"/>
        <c:lblAlgn val="ctr"/>
        <c:lblOffset val="100"/>
        <c:noMultiLvlLbl val="0"/>
      </c:catAx>
      <c:valAx>
        <c:axId val="7043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741334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'ANOVA Fall 2019'!$C$1</c:f>
              <c:strCache>
                <c:ptCount val="1"/>
                <c:pt idx="0">
                  <c:v>High Blood Lead Level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'ANOVA Fall 2019'!$C$2:$C$22</c:f>
              <c:numCache>
                <c:formatCode>General</c:formatCode>
                <c:ptCount val="21"/>
                <c:pt idx="0">
                  <c:v>93</c:v>
                </c:pt>
                <c:pt idx="1">
                  <c:v>100</c:v>
                </c:pt>
                <c:pt idx="2">
                  <c:v>97</c:v>
                </c:pt>
                <c:pt idx="3">
                  <c:v>79</c:v>
                </c:pt>
                <c:pt idx="4">
                  <c:v>97</c:v>
                </c:pt>
                <c:pt idx="5">
                  <c:v>71</c:v>
                </c:pt>
                <c:pt idx="6">
                  <c:v>111</c:v>
                </c:pt>
                <c:pt idx="7">
                  <c:v>99</c:v>
                </c:pt>
                <c:pt idx="8">
                  <c:v>85</c:v>
                </c:pt>
                <c:pt idx="9">
                  <c:v>99</c:v>
                </c:pt>
                <c:pt idx="10">
                  <c:v>97</c:v>
                </c:pt>
                <c:pt idx="11">
                  <c:v>111</c:v>
                </c:pt>
                <c:pt idx="12">
                  <c:v>104</c:v>
                </c:pt>
                <c:pt idx="13">
                  <c:v>93</c:v>
                </c:pt>
                <c:pt idx="14">
                  <c:v>90</c:v>
                </c:pt>
                <c:pt idx="15">
                  <c:v>107</c:v>
                </c:pt>
                <c:pt idx="16">
                  <c:v>108</c:v>
                </c:pt>
                <c:pt idx="17">
                  <c:v>78</c:v>
                </c:pt>
                <c:pt idx="18">
                  <c:v>95</c:v>
                </c:pt>
                <c:pt idx="19">
                  <c:v>78</c:v>
                </c:pt>
                <c:pt idx="2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78-4F39-9F6C-C6B93D08B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456831"/>
        <c:axId val="704352191"/>
      </c:barChart>
      <c:catAx>
        <c:axId val="73845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704352191"/>
        <c:crosses val="autoZero"/>
        <c:auto val="1"/>
        <c:lblAlgn val="ctr"/>
        <c:lblOffset val="100"/>
        <c:noMultiLvlLbl val="0"/>
      </c:catAx>
      <c:valAx>
        <c:axId val="70435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7384568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/>
    <cx:plotArea>
      <cx:plotAreaRegion>
        <cx:series layoutId="clusteredColumn" uniqueId="{9855833D-8D30-41CF-A254-3469F2BA8FED}">
          <cx:tx>
            <cx:txData>
              <cx:f>_xlchart.v1.0</cx:f>
              <cx:v>Low Blood Lead Level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2</xdr:row>
      <xdr:rowOff>80962</xdr:rowOff>
    </xdr:from>
    <xdr:to>
      <xdr:col>11</xdr:col>
      <xdr:colOff>247650</xdr:colOff>
      <xdr:row>19</xdr:row>
      <xdr:rowOff>71437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1D3B6376-8813-411D-924C-D311C2A7ACC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29175" y="404812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K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47625</xdr:colOff>
      <xdr:row>21</xdr:row>
      <xdr:rowOff>138112</xdr:rowOff>
    </xdr:from>
    <xdr:to>
      <xdr:col>11</xdr:col>
      <xdr:colOff>352425</xdr:colOff>
      <xdr:row>38</xdr:row>
      <xdr:rowOff>128587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3FB1E56-04A1-4C49-A8B7-A4189F1C32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542925</xdr:colOff>
      <xdr:row>4</xdr:row>
      <xdr:rowOff>52387</xdr:rowOff>
    </xdr:from>
    <xdr:to>
      <xdr:col>19</xdr:col>
      <xdr:colOff>238125</xdr:colOff>
      <xdr:row>21</xdr:row>
      <xdr:rowOff>42862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BD1F36F-7E0F-4BC1-A3C1-21F7B88DEF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40"/>
  <sheetViews>
    <sheetView tabSelected="1" workbookViewId="0">
      <selection activeCell="I14" sqref="I14"/>
    </sheetView>
  </sheetViews>
  <sheetFormatPr defaultRowHeight="12.75" x14ac:dyDescent="0.2"/>
  <cols>
    <col min="1" max="1" width="21.7109375" customWidth="1"/>
    <col min="2" max="2" width="14.28515625" customWidth="1"/>
    <col min="3" max="3" width="18.140625" customWidth="1"/>
    <col min="4" max="4" width="15.140625" customWidth="1"/>
  </cols>
  <sheetData>
    <row r="1" spans="1:4" x14ac:dyDescent="0.2">
      <c r="A1" t="s">
        <v>0</v>
      </c>
      <c r="B1" t="s">
        <v>1</v>
      </c>
      <c r="C1" t="s">
        <v>2</v>
      </c>
    </row>
    <row r="2" spans="1:4" x14ac:dyDescent="0.2">
      <c r="A2">
        <v>1</v>
      </c>
      <c r="B2">
        <v>6</v>
      </c>
      <c r="C2">
        <v>5.4</v>
      </c>
    </row>
    <row r="3" spans="1:4" x14ac:dyDescent="0.2">
      <c r="A3">
        <v>2</v>
      </c>
      <c r="B3">
        <v>5</v>
      </c>
      <c r="C3">
        <v>5.2</v>
      </c>
    </row>
    <row r="4" spans="1:4" x14ac:dyDescent="0.2">
      <c r="A4">
        <v>3</v>
      </c>
      <c r="B4">
        <v>7</v>
      </c>
      <c r="C4">
        <v>6.5</v>
      </c>
    </row>
    <row r="5" spans="1:4" x14ac:dyDescent="0.2">
      <c r="A5">
        <v>4</v>
      </c>
      <c r="B5">
        <v>6.2</v>
      </c>
      <c r="C5">
        <v>5.9</v>
      </c>
    </row>
    <row r="6" spans="1:4" x14ac:dyDescent="0.2">
      <c r="A6">
        <v>5</v>
      </c>
      <c r="B6">
        <v>6</v>
      </c>
      <c r="C6">
        <v>6</v>
      </c>
    </row>
    <row r="7" spans="1:4" x14ac:dyDescent="0.2">
      <c r="A7">
        <v>6</v>
      </c>
      <c r="B7">
        <v>6.4</v>
      </c>
      <c r="C7">
        <v>5.8</v>
      </c>
    </row>
    <row r="9" spans="1:4" ht="13.5" thickBot="1" x14ac:dyDescent="0.25"/>
    <row r="10" spans="1:4" x14ac:dyDescent="0.2">
      <c r="A10" s="3" t="s">
        <v>6</v>
      </c>
      <c r="B10" s="3"/>
      <c r="C10" s="3" t="s">
        <v>7</v>
      </c>
      <c r="D10" s="3"/>
    </row>
    <row r="11" spans="1:4" x14ac:dyDescent="0.2">
      <c r="A11" s="1"/>
      <c r="B11" s="1"/>
      <c r="C11" s="1"/>
      <c r="D11" s="1"/>
    </row>
    <row r="12" spans="1:4" x14ac:dyDescent="0.2">
      <c r="A12" s="1" t="s">
        <v>8</v>
      </c>
      <c r="B12" s="1">
        <v>6.1000000000000005</v>
      </c>
      <c r="C12" s="1" t="s">
        <v>8</v>
      </c>
      <c r="D12" s="1">
        <v>5.8</v>
      </c>
    </row>
    <row r="13" spans="1:4" x14ac:dyDescent="0.2">
      <c r="A13" s="1" t="s">
        <v>9</v>
      </c>
      <c r="B13" s="1">
        <v>0.2670830083201351</v>
      </c>
      <c r="C13" s="1" t="s">
        <v>9</v>
      </c>
      <c r="D13" s="1">
        <v>0.18797162906495576</v>
      </c>
    </row>
    <row r="14" spans="1:4" x14ac:dyDescent="0.2">
      <c r="A14" s="1" t="s">
        <v>10</v>
      </c>
      <c r="B14" s="1">
        <v>6.1</v>
      </c>
      <c r="C14" s="1" t="s">
        <v>10</v>
      </c>
      <c r="D14" s="1">
        <v>5.85</v>
      </c>
    </row>
    <row r="15" spans="1:4" x14ac:dyDescent="0.2">
      <c r="A15" s="1" t="s">
        <v>11</v>
      </c>
      <c r="B15" s="1">
        <v>6</v>
      </c>
      <c r="C15" s="1" t="s">
        <v>11</v>
      </c>
      <c r="D15" s="1" t="e">
        <v>#N/A</v>
      </c>
    </row>
    <row r="16" spans="1:4" x14ac:dyDescent="0.2">
      <c r="A16" s="1" t="s">
        <v>12</v>
      </c>
      <c r="B16" s="1">
        <v>0.65421708935184508</v>
      </c>
      <c r="C16" s="1" t="s">
        <v>12</v>
      </c>
      <c r="D16" s="1">
        <v>0.4604345773288534</v>
      </c>
    </row>
    <row r="17" spans="1:4" x14ac:dyDescent="0.2">
      <c r="A17" s="1" t="s">
        <v>13</v>
      </c>
      <c r="B17" s="1">
        <v>0.42800000000000005</v>
      </c>
      <c r="C17" s="1" t="s">
        <v>13</v>
      </c>
      <c r="D17" s="1">
        <v>0.21199999999999988</v>
      </c>
    </row>
    <row r="18" spans="1:4" x14ac:dyDescent="0.2">
      <c r="A18" s="1" t="s">
        <v>14</v>
      </c>
      <c r="B18" s="1">
        <v>1.8840073368853218</v>
      </c>
      <c r="C18" s="1" t="s">
        <v>14</v>
      </c>
      <c r="D18" s="1">
        <v>-6.6749733001064016E-2</v>
      </c>
    </row>
    <row r="19" spans="1:4" x14ac:dyDescent="0.2">
      <c r="A19" s="1" t="s">
        <v>15</v>
      </c>
      <c r="B19" s="1">
        <v>-0.61713202594112715</v>
      </c>
      <c r="C19" s="1" t="s">
        <v>15</v>
      </c>
      <c r="D19" s="1">
        <v>0.2212839727283589</v>
      </c>
    </row>
    <row r="20" spans="1:4" x14ac:dyDescent="0.2">
      <c r="A20" s="1" t="s">
        <v>16</v>
      </c>
      <c r="B20" s="1">
        <v>2</v>
      </c>
      <c r="C20" s="1" t="s">
        <v>16</v>
      </c>
      <c r="D20" s="1">
        <v>1.2999999999999998</v>
      </c>
    </row>
    <row r="21" spans="1:4" x14ac:dyDescent="0.2">
      <c r="A21" s="1" t="s">
        <v>17</v>
      </c>
      <c r="B21" s="1">
        <v>5</v>
      </c>
      <c r="C21" s="1" t="s">
        <v>17</v>
      </c>
      <c r="D21" s="1">
        <v>5.2</v>
      </c>
    </row>
    <row r="22" spans="1:4" x14ac:dyDescent="0.2">
      <c r="A22" s="1" t="s">
        <v>18</v>
      </c>
      <c r="B22" s="1">
        <v>7</v>
      </c>
      <c r="C22" s="1" t="s">
        <v>18</v>
      </c>
      <c r="D22" s="1">
        <v>6.5</v>
      </c>
    </row>
    <row r="23" spans="1:4" x14ac:dyDescent="0.2">
      <c r="A23" s="1" t="s">
        <v>19</v>
      </c>
      <c r="B23" s="1">
        <v>36.6</v>
      </c>
      <c r="C23" s="1" t="s">
        <v>19</v>
      </c>
      <c r="D23" s="1">
        <v>34.799999999999997</v>
      </c>
    </row>
    <row r="24" spans="1:4" x14ac:dyDescent="0.2">
      <c r="A24" s="1" t="s">
        <v>20</v>
      </c>
      <c r="B24" s="1">
        <v>6</v>
      </c>
      <c r="C24" s="1" t="s">
        <v>20</v>
      </c>
      <c r="D24" s="1">
        <v>6</v>
      </c>
    </row>
    <row r="25" spans="1:4" ht="13.5" thickBot="1" x14ac:dyDescent="0.25">
      <c r="A25" s="2" t="s">
        <v>21</v>
      </c>
      <c r="B25" s="2">
        <v>0.68655872979484212</v>
      </c>
      <c r="C25" s="2" t="s">
        <v>21</v>
      </c>
      <c r="D25" s="2">
        <v>0.48319645528934252</v>
      </c>
    </row>
    <row r="27" spans="1:4" x14ac:dyDescent="0.2">
      <c r="A27" t="s">
        <v>22</v>
      </c>
    </row>
    <row r="28" spans="1:4" ht="13.5" thickBot="1" x14ac:dyDescent="0.25"/>
    <row r="29" spans="1:4" x14ac:dyDescent="0.2">
      <c r="A29" s="3"/>
      <c r="B29" s="3" t="s">
        <v>23</v>
      </c>
      <c r="C29" s="3" t="s">
        <v>24</v>
      </c>
    </row>
    <row r="30" spans="1:4" x14ac:dyDescent="0.2">
      <c r="A30" s="1" t="s">
        <v>8</v>
      </c>
      <c r="B30" s="1">
        <v>6.1000000000000005</v>
      </c>
      <c r="C30" s="1">
        <v>5.8</v>
      </c>
    </row>
    <row r="31" spans="1:4" x14ac:dyDescent="0.2">
      <c r="A31" s="1" t="s">
        <v>25</v>
      </c>
      <c r="B31" s="1">
        <v>0.42800000000000005</v>
      </c>
      <c r="C31" s="1">
        <v>0.21199999999999988</v>
      </c>
    </row>
    <row r="32" spans="1:4" x14ac:dyDescent="0.2">
      <c r="A32" s="1" t="s">
        <v>26</v>
      </c>
      <c r="B32" s="1">
        <v>6</v>
      </c>
      <c r="C32" s="1">
        <v>6</v>
      </c>
    </row>
    <row r="33" spans="1:3" x14ac:dyDescent="0.2">
      <c r="A33" s="1" t="s">
        <v>27</v>
      </c>
      <c r="B33" s="1">
        <v>0.87642369754558092</v>
      </c>
      <c r="C33" s="1"/>
    </row>
    <row r="34" spans="1:3" x14ac:dyDescent="0.2">
      <c r="A34" s="1" t="s">
        <v>28</v>
      </c>
      <c r="B34" s="1">
        <v>0</v>
      </c>
      <c r="C34" s="1"/>
    </row>
    <row r="35" spans="1:3" x14ac:dyDescent="0.2">
      <c r="A35" s="1" t="s">
        <v>29</v>
      </c>
      <c r="B35" s="1">
        <v>5</v>
      </c>
      <c r="C35" s="1"/>
    </row>
    <row r="36" spans="1:3" x14ac:dyDescent="0.2">
      <c r="A36" s="1" t="s">
        <v>30</v>
      </c>
      <c r="B36" s="1">
        <v>2.1957751641341989</v>
      </c>
      <c r="C36" s="1"/>
    </row>
    <row r="37" spans="1:3" x14ac:dyDescent="0.2">
      <c r="A37" s="1" t="s">
        <v>31</v>
      </c>
      <c r="B37" s="1">
        <v>3.975795730979851E-2</v>
      </c>
      <c r="C37" s="1"/>
    </row>
    <row r="38" spans="1:3" x14ac:dyDescent="0.2">
      <c r="A38" s="1" t="s">
        <v>32</v>
      </c>
      <c r="B38" s="1">
        <v>2.0150483733330233</v>
      </c>
      <c r="C38" s="1"/>
    </row>
    <row r="39" spans="1:3" x14ac:dyDescent="0.2">
      <c r="A39" s="1" t="s">
        <v>33</v>
      </c>
      <c r="B39" s="1">
        <v>7.951591461959702E-2</v>
      </c>
      <c r="C39" s="1"/>
    </row>
    <row r="40" spans="1:3" ht="13.5" thickBot="1" x14ac:dyDescent="0.25">
      <c r="A40" s="2" t="s">
        <v>34</v>
      </c>
      <c r="B40" s="2">
        <v>2.570581835636315</v>
      </c>
      <c r="C4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79"/>
  <sheetViews>
    <sheetView topLeftCell="D50" workbookViewId="0">
      <selection activeCell="D51" sqref="D51:K65"/>
    </sheetView>
  </sheetViews>
  <sheetFormatPr defaultRowHeight="12.75" x14ac:dyDescent="0.2"/>
  <cols>
    <col min="1" max="1" width="19.85546875" bestFit="1" customWidth="1"/>
    <col min="2" max="2" width="23.85546875" bestFit="1" customWidth="1"/>
    <col min="3" max="3" width="20.42578125" bestFit="1" customWidth="1"/>
  </cols>
  <sheetData>
    <row r="1" spans="1:5" x14ac:dyDescent="0.2">
      <c r="A1" t="s">
        <v>3</v>
      </c>
      <c r="B1" t="s">
        <v>4</v>
      </c>
      <c r="C1" t="s">
        <v>5</v>
      </c>
    </row>
    <row r="2" spans="1:5" x14ac:dyDescent="0.2">
      <c r="A2">
        <v>85</v>
      </c>
      <c r="B2">
        <v>78</v>
      </c>
      <c r="C2">
        <v>93</v>
      </c>
      <c r="E2" t="s">
        <v>35</v>
      </c>
    </row>
    <row r="3" spans="1:5" x14ac:dyDescent="0.2">
      <c r="A3">
        <v>90</v>
      </c>
      <c r="B3">
        <v>97</v>
      </c>
      <c r="C3">
        <v>100</v>
      </c>
    </row>
    <row r="4" spans="1:5" x14ac:dyDescent="0.2">
      <c r="A4">
        <v>107</v>
      </c>
      <c r="B4">
        <v>107</v>
      </c>
      <c r="C4">
        <v>97</v>
      </c>
    </row>
    <row r="5" spans="1:5" x14ac:dyDescent="0.2">
      <c r="A5">
        <v>85</v>
      </c>
      <c r="B5">
        <v>80</v>
      </c>
      <c r="C5">
        <v>79</v>
      </c>
    </row>
    <row r="6" spans="1:5" x14ac:dyDescent="0.2">
      <c r="A6">
        <v>100</v>
      </c>
      <c r="B6">
        <v>90</v>
      </c>
      <c r="C6">
        <v>97</v>
      </c>
    </row>
    <row r="7" spans="1:5" x14ac:dyDescent="0.2">
      <c r="A7">
        <v>97</v>
      </c>
      <c r="B7">
        <v>83</v>
      </c>
      <c r="C7">
        <v>71</v>
      </c>
    </row>
    <row r="8" spans="1:5" x14ac:dyDescent="0.2">
      <c r="A8">
        <v>101</v>
      </c>
      <c r="B8">
        <v>101</v>
      </c>
      <c r="C8">
        <v>111</v>
      </c>
    </row>
    <row r="9" spans="1:5" x14ac:dyDescent="0.2">
      <c r="A9">
        <v>64</v>
      </c>
      <c r="B9">
        <v>121</v>
      </c>
      <c r="C9">
        <v>99</v>
      </c>
    </row>
    <row r="10" spans="1:5" x14ac:dyDescent="0.2">
      <c r="A10">
        <v>111</v>
      </c>
      <c r="B10">
        <v>108</v>
      </c>
      <c r="C10">
        <v>85</v>
      </c>
    </row>
    <row r="11" spans="1:5" x14ac:dyDescent="0.2">
      <c r="A11">
        <v>100</v>
      </c>
      <c r="B11">
        <v>100</v>
      </c>
      <c r="C11">
        <v>99</v>
      </c>
    </row>
    <row r="12" spans="1:5" x14ac:dyDescent="0.2">
      <c r="A12">
        <v>76</v>
      </c>
      <c r="B12">
        <v>110</v>
      </c>
      <c r="C12">
        <v>97</v>
      </c>
    </row>
    <row r="13" spans="1:5" x14ac:dyDescent="0.2">
      <c r="A13">
        <v>136</v>
      </c>
      <c r="B13">
        <v>111</v>
      </c>
      <c r="C13">
        <v>111</v>
      </c>
    </row>
    <row r="14" spans="1:5" x14ac:dyDescent="0.2">
      <c r="A14">
        <v>100</v>
      </c>
      <c r="B14">
        <v>97</v>
      </c>
      <c r="C14">
        <v>104</v>
      </c>
    </row>
    <row r="15" spans="1:5" x14ac:dyDescent="0.2">
      <c r="A15">
        <v>90</v>
      </c>
      <c r="B15">
        <v>51</v>
      </c>
      <c r="C15">
        <v>93</v>
      </c>
    </row>
    <row r="16" spans="1:5" x14ac:dyDescent="0.2">
      <c r="A16">
        <v>135</v>
      </c>
      <c r="B16">
        <v>94</v>
      </c>
      <c r="C16">
        <v>90</v>
      </c>
    </row>
    <row r="17" spans="1:6" x14ac:dyDescent="0.2">
      <c r="A17">
        <v>104</v>
      </c>
      <c r="B17">
        <v>80</v>
      </c>
      <c r="C17">
        <v>107</v>
      </c>
    </row>
    <row r="18" spans="1:6" x14ac:dyDescent="0.2">
      <c r="A18">
        <v>149</v>
      </c>
      <c r="B18">
        <v>101</v>
      </c>
      <c r="C18">
        <v>108</v>
      </c>
    </row>
    <row r="19" spans="1:6" x14ac:dyDescent="0.2">
      <c r="A19">
        <v>99</v>
      </c>
      <c r="B19">
        <v>92</v>
      </c>
      <c r="C19">
        <v>78</v>
      </c>
    </row>
    <row r="20" spans="1:6" x14ac:dyDescent="0.2">
      <c r="A20">
        <v>107</v>
      </c>
      <c r="B20">
        <v>100</v>
      </c>
      <c r="C20">
        <v>95</v>
      </c>
    </row>
    <row r="21" spans="1:6" x14ac:dyDescent="0.2">
      <c r="A21">
        <v>99</v>
      </c>
      <c r="B21">
        <v>77</v>
      </c>
      <c r="C21">
        <v>78</v>
      </c>
    </row>
    <row r="22" spans="1:6" x14ac:dyDescent="0.2">
      <c r="A22">
        <v>113</v>
      </c>
      <c r="B22">
        <v>108</v>
      </c>
      <c r="C22">
        <v>86</v>
      </c>
      <c r="F22" t="s">
        <v>36</v>
      </c>
    </row>
    <row r="23" spans="1:6" x14ac:dyDescent="0.2">
      <c r="A23">
        <v>104</v>
      </c>
      <c r="B23">
        <v>85</v>
      </c>
    </row>
    <row r="24" spans="1:6" x14ac:dyDescent="0.2">
      <c r="A24">
        <v>101</v>
      </c>
    </row>
    <row r="25" spans="1:6" x14ac:dyDescent="0.2">
      <c r="A25">
        <v>111</v>
      </c>
    </row>
    <row r="26" spans="1:6" x14ac:dyDescent="0.2">
      <c r="A26">
        <v>118</v>
      </c>
    </row>
    <row r="27" spans="1:6" x14ac:dyDescent="0.2">
      <c r="A27">
        <v>99</v>
      </c>
    </row>
    <row r="28" spans="1:6" x14ac:dyDescent="0.2">
      <c r="A28">
        <v>122</v>
      </c>
    </row>
    <row r="29" spans="1:6" x14ac:dyDescent="0.2">
      <c r="A29">
        <v>87</v>
      </c>
    </row>
    <row r="30" spans="1:6" x14ac:dyDescent="0.2">
      <c r="A30">
        <v>118</v>
      </c>
    </row>
    <row r="31" spans="1:6" x14ac:dyDescent="0.2">
      <c r="A31">
        <v>113</v>
      </c>
    </row>
    <row r="32" spans="1:6" x14ac:dyDescent="0.2">
      <c r="A32">
        <v>128</v>
      </c>
    </row>
    <row r="33" spans="1:6" x14ac:dyDescent="0.2">
      <c r="A33">
        <v>121</v>
      </c>
    </row>
    <row r="34" spans="1:6" x14ac:dyDescent="0.2">
      <c r="A34">
        <v>111</v>
      </c>
    </row>
    <row r="35" spans="1:6" x14ac:dyDescent="0.2">
      <c r="A35">
        <v>104</v>
      </c>
    </row>
    <row r="36" spans="1:6" x14ac:dyDescent="0.2">
      <c r="A36">
        <v>51</v>
      </c>
    </row>
    <row r="37" spans="1:6" x14ac:dyDescent="0.2">
      <c r="A37">
        <v>100</v>
      </c>
    </row>
    <row r="38" spans="1:6" x14ac:dyDescent="0.2">
      <c r="A38">
        <v>113</v>
      </c>
    </row>
    <row r="39" spans="1:6" x14ac:dyDescent="0.2">
      <c r="A39">
        <v>82</v>
      </c>
    </row>
    <row r="40" spans="1:6" x14ac:dyDescent="0.2">
      <c r="A40">
        <v>146</v>
      </c>
    </row>
    <row r="41" spans="1:6" x14ac:dyDescent="0.2">
      <c r="A41">
        <v>107</v>
      </c>
    </row>
    <row r="42" spans="1:6" x14ac:dyDescent="0.2">
      <c r="A42">
        <v>83</v>
      </c>
    </row>
    <row r="43" spans="1:6" x14ac:dyDescent="0.2">
      <c r="A43">
        <v>108</v>
      </c>
    </row>
    <row r="44" spans="1:6" x14ac:dyDescent="0.2">
      <c r="A44">
        <v>93</v>
      </c>
    </row>
    <row r="45" spans="1:6" x14ac:dyDescent="0.2">
      <c r="A45">
        <v>114</v>
      </c>
      <c r="F45" t="s">
        <v>40</v>
      </c>
    </row>
    <row r="46" spans="1:6" x14ac:dyDescent="0.2">
      <c r="A46">
        <v>113</v>
      </c>
      <c r="E46" t="s">
        <v>37</v>
      </c>
      <c r="F46">
        <f>_xlfn.STDEV.S(A2:A79)</f>
        <v>16.786751868513424</v>
      </c>
    </row>
    <row r="47" spans="1:6" x14ac:dyDescent="0.2">
      <c r="A47">
        <v>94</v>
      </c>
      <c r="E47" t="s">
        <v>38</v>
      </c>
      <c r="F47">
        <f>_xlfn.STDEV.S(B2:B23)</f>
        <v>15.477465814917769</v>
      </c>
    </row>
    <row r="48" spans="1:6" x14ac:dyDescent="0.2">
      <c r="A48">
        <v>106</v>
      </c>
      <c r="E48" t="s">
        <v>39</v>
      </c>
      <c r="F48">
        <f>_xlfn.STDEV.S(C2:C22)</f>
        <v>11.369340559676507</v>
      </c>
    </row>
    <row r="49" spans="1:11" x14ac:dyDescent="0.2">
      <c r="A49">
        <v>92</v>
      </c>
    </row>
    <row r="50" spans="1:11" x14ac:dyDescent="0.2">
      <c r="A50">
        <v>79</v>
      </c>
    </row>
    <row r="51" spans="1:11" x14ac:dyDescent="0.2">
      <c r="A51">
        <v>129</v>
      </c>
      <c r="E51" t="s">
        <v>41</v>
      </c>
    </row>
    <row r="52" spans="1:11" x14ac:dyDescent="0.2">
      <c r="A52">
        <v>114</v>
      </c>
    </row>
    <row r="53" spans="1:11" ht="13.5" thickBot="1" x14ac:dyDescent="0.25">
      <c r="A53">
        <v>99</v>
      </c>
      <c r="E53" t="s">
        <v>42</v>
      </c>
    </row>
    <row r="54" spans="1:11" x14ac:dyDescent="0.2">
      <c r="A54">
        <v>110</v>
      </c>
      <c r="E54" s="3" t="s">
        <v>43</v>
      </c>
      <c r="F54" s="3" t="s">
        <v>20</v>
      </c>
      <c r="G54" s="3" t="s">
        <v>19</v>
      </c>
      <c r="H54" s="3" t="s">
        <v>44</v>
      </c>
      <c r="I54" s="3" t="s">
        <v>25</v>
      </c>
    </row>
    <row r="55" spans="1:11" x14ac:dyDescent="0.2">
      <c r="A55">
        <v>90</v>
      </c>
      <c r="E55" s="1" t="s">
        <v>3</v>
      </c>
      <c r="F55" s="1">
        <v>78</v>
      </c>
      <c r="G55" s="1">
        <v>8011</v>
      </c>
      <c r="H55" s="1">
        <v>102.7051282051282</v>
      </c>
      <c r="I55" s="1">
        <v>281.79503829503892</v>
      </c>
    </row>
    <row r="56" spans="1:11" x14ac:dyDescent="0.2">
      <c r="A56">
        <v>85</v>
      </c>
      <c r="E56" s="1" t="s">
        <v>4</v>
      </c>
      <c r="F56" s="1">
        <v>22</v>
      </c>
      <c r="G56" s="1">
        <v>2071</v>
      </c>
      <c r="H56" s="1">
        <v>94.13636363636364</v>
      </c>
      <c r="I56" s="1">
        <v>239.55194805194819</v>
      </c>
    </row>
    <row r="57" spans="1:11" ht="13.5" thickBot="1" x14ac:dyDescent="0.25">
      <c r="A57">
        <v>94</v>
      </c>
      <c r="E57" s="2" t="s">
        <v>5</v>
      </c>
      <c r="F57" s="2">
        <v>21</v>
      </c>
      <c r="G57" s="2">
        <v>1978</v>
      </c>
      <c r="H57" s="2">
        <v>94.19047619047619</v>
      </c>
      <c r="I57" s="2">
        <v>129.26190476190533</v>
      </c>
    </row>
    <row r="58" spans="1:11" x14ac:dyDescent="0.2">
      <c r="A58">
        <v>127</v>
      </c>
    </row>
    <row r="59" spans="1:11" x14ac:dyDescent="0.2">
      <c r="A59">
        <v>101</v>
      </c>
    </row>
    <row r="60" spans="1:11" ht="13.5" thickBot="1" x14ac:dyDescent="0.25">
      <c r="A60">
        <v>99</v>
      </c>
      <c r="E60" t="s">
        <v>45</v>
      </c>
    </row>
    <row r="61" spans="1:11" x14ac:dyDescent="0.2">
      <c r="A61">
        <v>113</v>
      </c>
      <c r="E61" s="3" t="s">
        <v>46</v>
      </c>
      <c r="F61" s="3" t="s">
        <v>47</v>
      </c>
      <c r="G61" s="3" t="s">
        <v>29</v>
      </c>
      <c r="H61" s="3" t="s">
        <v>48</v>
      </c>
      <c r="I61" s="3" t="s">
        <v>49</v>
      </c>
      <c r="J61" s="3" t="s">
        <v>50</v>
      </c>
      <c r="K61" s="3" t="s">
        <v>51</v>
      </c>
    </row>
    <row r="62" spans="1:11" x14ac:dyDescent="0.2">
      <c r="A62">
        <v>80</v>
      </c>
      <c r="E62" s="1" t="s">
        <v>52</v>
      </c>
      <c r="F62" s="1">
        <v>2022.729906457178</v>
      </c>
      <c r="G62" s="1">
        <v>2</v>
      </c>
      <c r="H62" s="1">
        <v>1011.364953228589</v>
      </c>
      <c r="I62" s="1">
        <v>4.0711221030697358</v>
      </c>
      <c r="J62" s="1">
        <v>1.9510382636961365E-2</v>
      </c>
      <c r="K62" s="1">
        <v>3.0730903411671702</v>
      </c>
    </row>
    <row r="63" spans="1:11" x14ac:dyDescent="0.2">
      <c r="A63">
        <v>115</v>
      </c>
      <c r="E63" s="1" t="s">
        <v>53</v>
      </c>
      <c r="F63" s="1">
        <v>29314.046953046956</v>
      </c>
      <c r="G63" s="1">
        <v>118</v>
      </c>
      <c r="H63" s="1">
        <v>248.42412672073692</v>
      </c>
      <c r="I63" s="1"/>
      <c r="J63" s="1"/>
      <c r="K63" s="1"/>
    </row>
    <row r="64" spans="1:11" x14ac:dyDescent="0.2">
      <c r="A64">
        <v>85</v>
      </c>
      <c r="E64" s="1"/>
      <c r="F64" s="1"/>
      <c r="G64" s="1"/>
      <c r="H64" s="1"/>
      <c r="I64" s="1"/>
      <c r="J64" s="1"/>
      <c r="K64" s="1"/>
    </row>
    <row r="65" spans="1:11" ht="13.5" thickBot="1" x14ac:dyDescent="0.25">
      <c r="A65">
        <v>112</v>
      </c>
      <c r="E65" s="2" t="s">
        <v>54</v>
      </c>
      <c r="F65" s="2">
        <v>31336.776859504134</v>
      </c>
      <c r="G65" s="2">
        <v>120</v>
      </c>
      <c r="H65" s="2"/>
      <c r="I65" s="2"/>
      <c r="J65" s="2"/>
      <c r="K65" s="2"/>
    </row>
    <row r="66" spans="1:11" x14ac:dyDescent="0.2">
      <c r="A66">
        <v>112</v>
      </c>
    </row>
    <row r="67" spans="1:11" x14ac:dyDescent="0.2">
      <c r="A67">
        <v>92</v>
      </c>
    </row>
    <row r="68" spans="1:11" x14ac:dyDescent="0.2">
      <c r="A68">
        <v>97</v>
      </c>
    </row>
    <row r="69" spans="1:11" x14ac:dyDescent="0.2">
      <c r="A69">
        <v>97</v>
      </c>
      <c r="E69" t="s">
        <v>55</v>
      </c>
      <c r="F69">
        <f>I62</f>
        <v>4.0711221030697358</v>
      </c>
    </row>
    <row r="70" spans="1:11" x14ac:dyDescent="0.2">
      <c r="A70">
        <v>91</v>
      </c>
      <c r="E70" t="s">
        <v>56</v>
      </c>
      <c r="F70">
        <f>J62</f>
        <v>1.9510382636961365E-2</v>
      </c>
    </row>
    <row r="71" spans="1:11" x14ac:dyDescent="0.2">
      <c r="A71">
        <v>105</v>
      </c>
    </row>
    <row r="72" spans="1:11" x14ac:dyDescent="0.2">
      <c r="A72">
        <v>84</v>
      </c>
    </row>
    <row r="73" spans="1:11" x14ac:dyDescent="0.2">
      <c r="A73">
        <v>95</v>
      </c>
      <c r="E73" t="s">
        <v>57</v>
      </c>
      <c r="F73" t="s">
        <v>59</v>
      </c>
    </row>
    <row r="74" spans="1:11" x14ac:dyDescent="0.2">
      <c r="A74">
        <v>108</v>
      </c>
      <c r="E74" t="s">
        <v>58</v>
      </c>
      <c r="F74" t="s">
        <v>60</v>
      </c>
    </row>
    <row r="75" spans="1:11" x14ac:dyDescent="0.2">
      <c r="A75">
        <v>118</v>
      </c>
    </row>
    <row r="76" spans="1:11" x14ac:dyDescent="0.2">
      <c r="A76">
        <v>118</v>
      </c>
    </row>
    <row r="77" spans="1:11" x14ac:dyDescent="0.2">
      <c r="A77">
        <v>86</v>
      </c>
    </row>
    <row r="78" spans="1:11" x14ac:dyDescent="0.2">
      <c r="A78">
        <v>89</v>
      </c>
    </row>
    <row r="79" spans="1:11" x14ac:dyDescent="0.2">
      <c r="A79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B32D-F25B-4733-94AD-EDC2955C2C98}">
  <dimension ref="A1:K34"/>
  <sheetViews>
    <sheetView workbookViewId="0">
      <selection activeCell="I27" sqref="I27"/>
    </sheetView>
  </sheetViews>
  <sheetFormatPr defaultRowHeight="12.75" x14ac:dyDescent="0.2"/>
  <cols>
    <col min="2" max="2" width="24.42578125" customWidth="1"/>
    <col min="7" max="7" width="9" customWidth="1"/>
    <col min="8" max="8" width="15.7109375" customWidth="1"/>
  </cols>
  <sheetData>
    <row r="1" spans="2:11" x14ac:dyDescent="0.2">
      <c r="B1" s="4" t="s">
        <v>61</v>
      </c>
      <c r="C1" s="4"/>
      <c r="D1" s="4"/>
      <c r="E1" s="4"/>
      <c r="F1" s="4"/>
      <c r="G1" s="4"/>
      <c r="H1" s="4"/>
      <c r="I1" s="4"/>
      <c r="J1" s="4"/>
    </row>
    <row r="2" spans="2:11" x14ac:dyDescent="0.2">
      <c r="B2" t="s">
        <v>62</v>
      </c>
      <c r="C2" t="s">
        <v>63</v>
      </c>
    </row>
    <row r="3" spans="2:11" x14ac:dyDescent="0.2">
      <c r="B3">
        <v>56</v>
      </c>
      <c r="C3">
        <v>85</v>
      </c>
      <c r="G3" s="1"/>
      <c r="H3" s="1"/>
      <c r="I3" s="1"/>
    </row>
    <row r="4" spans="2:11" x14ac:dyDescent="0.2">
      <c r="B4">
        <v>58</v>
      </c>
      <c r="C4">
        <v>75</v>
      </c>
      <c r="G4" s="1"/>
      <c r="H4" s="1"/>
      <c r="I4" s="1"/>
    </row>
    <row r="5" spans="2:11" x14ac:dyDescent="0.2">
      <c r="B5">
        <v>42</v>
      </c>
      <c r="C5">
        <v>65</v>
      </c>
      <c r="E5" t="s">
        <v>41</v>
      </c>
    </row>
    <row r="6" spans="2:11" x14ac:dyDescent="0.2">
      <c r="B6">
        <v>83</v>
      </c>
      <c r="C6">
        <v>84</v>
      </c>
    </row>
    <row r="7" spans="2:11" ht="13.5" thickBot="1" x14ac:dyDescent="0.25">
      <c r="B7">
        <v>36</v>
      </c>
      <c r="C7">
        <v>82</v>
      </c>
      <c r="E7" t="s">
        <v>42</v>
      </c>
    </row>
    <row r="8" spans="2:11" x14ac:dyDescent="0.2">
      <c r="B8">
        <v>25</v>
      </c>
      <c r="C8">
        <v>62</v>
      </c>
      <c r="E8" s="3" t="s">
        <v>43</v>
      </c>
      <c r="F8" s="3" t="s">
        <v>20</v>
      </c>
      <c r="G8" s="3" t="s">
        <v>19</v>
      </c>
      <c r="H8" s="3" t="s">
        <v>44</v>
      </c>
      <c r="I8" s="3" t="s">
        <v>25</v>
      </c>
    </row>
    <row r="9" spans="2:11" x14ac:dyDescent="0.2">
      <c r="B9">
        <v>65</v>
      </c>
      <c r="C9">
        <v>71</v>
      </c>
      <c r="E9" s="1" t="s">
        <v>62</v>
      </c>
      <c r="F9" s="1">
        <v>30</v>
      </c>
      <c r="G9" s="1">
        <v>1747</v>
      </c>
      <c r="H9" s="1">
        <v>58.233333333333334</v>
      </c>
      <c r="I9" s="1">
        <v>255.42643678160925</v>
      </c>
    </row>
    <row r="10" spans="2:11" ht="13.5" thickBot="1" x14ac:dyDescent="0.25">
      <c r="B10">
        <v>45</v>
      </c>
      <c r="C10">
        <v>62</v>
      </c>
      <c r="E10" s="2" t="s">
        <v>63</v>
      </c>
      <c r="F10" s="2">
        <v>30</v>
      </c>
      <c r="G10" s="2">
        <v>2178</v>
      </c>
      <c r="H10" s="2">
        <v>72.599999999999994</v>
      </c>
      <c r="I10" s="2">
        <v>208.66206896551765</v>
      </c>
    </row>
    <row r="11" spans="2:11" x14ac:dyDescent="0.2">
      <c r="B11">
        <v>58</v>
      </c>
      <c r="C11">
        <v>53</v>
      </c>
    </row>
    <row r="12" spans="2:11" x14ac:dyDescent="0.2">
      <c r="B12">
        <v>69</v>
      </c>
      <c r="C12">
        <v>90</v>
      </c>
    </row>
    <row r="13" spans="2:11" ht="13.5" thickBot="1" x14ac:dyDescent="0.25">
      <c r="B13">
        <v>67</v>
      </c>
      <c r="C13">
        <v>85</v>
      </c>
      <c r="E13" t="s">
        <v>45</v>
      </c>
    </row>
    <row r="14" spans="2:11" x14ac:dyDescent="0.2">
      <c r="B14">
        <v>48</v>
      </c>
      <c r="C14">
        <v>76</v>
      </c>
      <c r="E14" s="3" t="s">
        <v>46</v>
      </c>
      <c r="F14" s="3" t="s">
        <v>47</v>
      </c>
      <c r="G14" s="3" t="s">
        <v>29</v>
      </c>
      <c r="H14" s="3" t="s">
        <v>48</v>
      </c>
      <c r="I14" s="3" t="s">
        <v>49</v>
      </c>
      <c r="J14" s="3" t="s">
        <v>50</v>
      </c>
      <c r="K14" s="3" t="s">
        <v>51</v>
      </c>
    </row>
    <row r="15" spans="2:11" x14ac:dyDescent="0.2">
      <c r="B15">
        <v>58</v>
      </c>
      <c r="C15">
        <v>54</v>
      </c>
      <c r="E15" s="1" t="s">
        <v>52</v>
      </c>
      <c r="F15" s="1">
        <v>3096.0166666666737</v>
      </c>
      <c r="G15" s="1">
        <v>1</v>
      </c>
      <c r="H15" s="1">
        <v>3096.0166666666737</v>
      </c>
      <c r="I15" s="1">
        <v>13.342354435960274</v>
      </c>
      <c r="J15" s="1">
        <v>5.5909963787165759E-4</v>
      </c>
      <c r="K15" s="1">
        <v>4.0068728863327339</v>
      </c>
    </row>
    <row r="16" spans="2:11" x14ac:dyDescent="0.2">
      <c r="B16">
        <v>86</v>
      </c>
      <c r="C16">
        <v>82</v>
      </c>
      <c r="E16" s="1" t="s">
        <v>53</v>
      </c>
      <c r="F16" s="1">
        <v>13458.566666666666</v>
      </c>
      <c r="G16" s="1">
        <v>58</v>
      </c>
      <c r="H16" s="1">
        <v>232.04425287356321</v>
      </c>
      <c r="I16" s="1"/>
      <c r="J16" s="1"/>
      <c r="K16" s="1"/>
    </row>
    <row r="17" spans="2:11" x14ac:dyDescent="0.2">
      <c r="B17">
        <v>90</v>
      </c>
      <c r="C17">
        <v>46</v>
      </c>
      <c r="E17" s="1"/>
      <c r="F17" s="1"/>
      <c r="G17" s="1"/>
      <c r="H17" s="1"/>
      <c r="I17" s="1"/>
      <c r="J17" s="1"/>
      <c r="K17" s="1"/>
    </row>
    <row r="18" spans="2:11" ht="13.5" thickBot="1" x14ac:dyDescent="0.25">
      <c r="B18">
        <v>29</v>
      </c>
      <c r="C18">
        <v>98</v>
      </c>
      <c r="E18" s="2" t="s">
        <v>54</v>
      </c>
      <c r="F18" s="2">
        <v>16554.583333333339</v>
      </c>
      <c r="G18" s="2">
        <v>59</v>
      </c>
      <c r="H18" s="2"/>
      <c r="I18" s="2"/>
      <c r="J18" s="2"/>
      <c r="K18" s="2"/>
    </row>
    <row r="19" spans="2:11" x14ac:dyDescent="0.2">
      <c r="B19">
        <v>69</v>
      </c>
      <c r="C19">
        <v>52</v>
      </c>
    </row>
    <row r="20" spans="2:11" x14ac:dyDescent="0.2">
      <c r="B20">
        <v>58</v>
      </c>
      <c r="C20">
        <v>73</v>
      </c>
    </row>
    <row r="21" spans="2:11" x14ac:dyDescent="0.2">
      <c r="B21">
        <v>76</v>
      </c>
      <c r="C21">
        <v>94</v>
      </c>
    </row>
    <row r="22" spans="2:11" x14ac:dyDescent="0.2">
      <c r="B22">
        <v>35</v>
      </c>
      <c r="C22">
        <v>85</v>
      </c>
      <c r="E22" s="1">
        <f>CORREL(B3:B32,C3:C32)</f>
        <v>-4.7677141327036446E-2</v>
      </c>
      <c r="F22" s="1"/>
      <c r="G22" s="1"/>
      <c r="H22" s="1"/>
    </row>
    <row r="23" spans="2:11" x14ac:dyDescent="0.2">
      <c r="B23">
        <v>51</v>
      </c>
      <c r="C23">
        <v>69</v>
      </c>
      <c r="E23" s="1"/>
      <c r="F23" s="1"/>
      <c r="G23" s="1"/>
      <c r="H23" s="1"/>
    </row>
    <row r="24" spans="2:11" x14ac:dyDescent="0.2">
      <c r="B24">
        <v>71</v>
      </c>
      <c r="C24">
        <v>58</v>
      </c>
      <c r="E24" s="1"/>
      <c r="F24" s="1"/>
      <c r="G24" s="1"/>
      <c r="H24" s="1"/>
    </row>
    <row r="25" spans="2:11" x14ac:dyDescent="0.2">
      <c r="B25">
        <v>72</v>
      </c>
      <c r="C25">
        <v>67</v>
      </c>
      <c r="E25" s="1"/>
      <c r="F25" s="1"/>
      <c r="G25" s="1"/>
      <c r="H25" s="1"/>
    </row>
    <row r="26" spans="2:11" x14ac:dyDescent="0.2">
      <c r="B26">
        <v>54</v>
      </c>
      <c r="C26">
        <v>49</v>
      </c>
      <c r="E26" s="1"/>
      <c r="F26" s="1"/>
      <c r="G26" s="1"/>
      <c r="H26" s="1"/>
    </row>
    <row r="27" spans="2:11" x14ac:dyDescent="0.2">
      <c r="B27">
        <v>46</v>
      </c>
      <c r="C27">
        <v>58</v>
      </c>
      <c r="E27" s="1"/>
      <c r="F27" s="1"/>
      <c r="G27" s="1"/>
      <c r="H27" s="1"/>
    </row>
    <row r="28" spans="2:11" x14ac:dyDescent="0.2">
      <c r="B28">
        <v>54</v>
      </c>
      <c r="C28">
        <v>75</v>
      </c>
      <c r="E28" s="1"/>
      <c r="F28" s="1"/>
      <c r="G28" s="1"/>
      <c r="H28" s="1"/>
    </row>
    <row r="29" spans="2:11" x14ac:dyDescent="0.2">
      <c r="B29">
        <v>52</v>
      </c>
      <c r="C29">
        <v>71</v>
      </c>
      <c r="E29" s="1"/>
      <c r="F29" s="1"/>
      <c r="G29" s="1"/>
      <c r="H29" s="1"/>
    </row>
    <row r="30" spans="2:11" x14ac:dyDescent="0.2">
      <c r="B30">
        <v>68</v>
      </c>
      <c r="C30">
        <v>76</v>
      </c>
      <c r="E30" s="1"/>
      <c r="F30" s="1"/>
      <c r="G30" s="1"/>
      <c r="H30" s="1"/>
    </row>
    <row r="31" spans="2:11" x14ac:dyDescent="0.2">
      <c r="B31">
        <v>59</v>
      </c>
      <c r="C31">
        <v>94</v>
      </c>
      <c r="E31" s="1"/>
      <c r="F31" s="1"/>
      <c r="G31" s="1"/>
      <c r="H31" s="1"/>
    </row>
    <row r="32" spans="2:11" x14ac:dyDescent="0.2">
      <c r="B32">
        <v>67</v>
      </c>
      <c r="C32">
        <v>87</v>
      </c>
    </row>
    <row r="34" spans="1:3" x14ac:dyDescent="0.2">
      <c r="A34" t="s">
        <v>64</v>
      </c>
      <c r="B34">
        <f>AVERAGE(B3:B32)</f>
        <v>58.233333333333334</v>
      </c>
      <c r="C34">
        <f>AVERAGE(C3:C32)</f>
        <v>72.599999999999994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Manuf Fall 2019</vt:lpstr>
      <vt:lpstr>ANOVA Fall 2019</vt:lpstr>
      <vt:lpstr>Study hours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DiFurio, Ferdinand</dc:creator>
  <cp:lastModifiedBy>Scofied</cp:lastModifiedBy>
  <cp:lastPrinted>2018-11-26T14:43:19Z</cp:lastPrinted>
  <dcterms:created xsi:type="dcterms:W3CDTF">2013-12-20T19:21:17Z</dcterms:created>
  <dcterms:modified xsi:type="dcterms:W3CDTF">2019-11-21T00:22:19Z</dcterms:modified>
</cp:coreProperties>
</file>